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M:\200-299\249\01-CPP\CCT\DOCUMENTS_FORMULAIRES\2024\"/>
    </mc:Choice>
  </mc:AlternateContent>
  <xr:revisionPtr revIDLastSave="0" documentId="13_ncr:1_{A5A969BC-DB9C-4B4A-9346-108194BE28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ours fériés 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B16" i="2"/>
  <c r="C4" i="2"/>
  <c r="E4" i="2" s="1"/>
  <c r="I4" i="2" l="1"/>
  <c r="H4" i="2"/>
  <c r="G4" i="2"/>
  <c r="F4" i="2"/>
  <c r="D4" i="2"/>
  <c r="C15" i="2"/>
  <c r="C14" i="2"/>
  <c r="C13" i="2"/>
  <c r="C12" i="2"/>
  <c r="F12" i="2" s="1"/>
  <c r="C11" i="2"/>
  <c r="C10" i="2"/>
  <c r="C9" i="2"/>
  <c r="C8" i="2"/>
  <c r="C7" i="2"/>
  <c r="C6" i="2"/>
  <c r="C5" i="2"/>
  <c r="F8" i="2" l="1"/>
  <c r="H8" i="2"/>
  <c r="G8" i="2"/>
  <c r="D8" i="2"/>
  <c r="E8" i="2"/>
  <c r="D9" i="2"/>
  <c r="E9" i="2"/>
  <c r="F9" i="2"/>
  <c r="G9" i="2"/>
  <c r="I9" i="2"/>
  <c r="H9" i="2"/>
  <c r="I10" i="2"/>
  <c r="F10" i="2"/>
  <c r="E10" i="2"/>
  <c r="G10" i="2"/>
  <c r="H10" i="2"/>
  <c r="D10" i="2"/>
  <c r="E11" i="2"/>
  <c r="G11" i="2"/>
  <c r="H11" i="2"/>
  <c r="I11" i="2"/>
  <c r="D11" i="2"/>
  <c r="F11" i="2"/>
  <c r="E12" i="2"/>
  <c r="I12" i="2"/>
  <c r="G12" i="2"/>
  <c r="D12" i="2"/>
  <c r="H12" i="2"/>
  <c r="C16" i="2"/>
  <c r="I5" i="2"/>
  <c r="D5" i="2"/>
  <c r="E5" i="2"/>
  <c r="F5" i="2"/>
  <c r="H5" i="2"/>
  <c r="G5" i="2"/>
  <c r="H13" i="2"/>
  <c r="E13" i="2"/>
  <c r="I13" i="2"/>
  <c r="F13" i="2"/>
  <c r="D13" i="2"/>
  <c r="G13" i="2"/>
  <c r="G6" i="2"/>
  <c r="I6" i="2"/>
  <c r="D6" i="2"/>
  <c r="E6" i="2"/>
  <c r="F6" i="2"/>
  <c r="H6" i="2"/>
  <c r="F14" i="2"/>
  <c r="G14" i="2"/>
  <c r="I14" i="2"/>
  <c r="H14" i="2"/>
  <c r="D14" i="2"/>
  <c r="E14" i="2"/>
  <c r="E7" i="2"/>
  <c r="F7" i="2"/>
  <c r="I7" i="2"/>
  <c r="G7" i="2"/>
  <c r="D7" i="2"/>
  <c r="H7" i="2"/>
  <c r="I15" i="2"/>
  <c r="D15" i="2"/>
  <c r="E15" i="2"/>
  <c r="F15" i="2"/>
  <c r="G15" i="2"/>
  <c r="H15" i="2"/>
  <c r="I16" i="2" l="1"/>
  <c r="G16" i="2"/>
  <c r="H16" i="2"/>
  <c r="F16" i="2"/>
  <c r="D16" i="2"/>
  <c r="E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tc={E18F402C-F290-4E8E-AA21-0AB58226161B}</author>
  </authors>
  <commentList>
    <comment ref="I3" authorId="0" shapeId="0" xr:uid="{E18F402C-F290-4E8E-AA21-0AB58226161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Vous pouvez ajouter n'importe quel pourcentage</t>
      </text>
    </comment>
  </commentList>
</comments>
</file>

<file path=xl/sharedStrings.xml><?xml version="1.0" encoding="utf-8"?>
<sst xmlns="http://schemas.openxmlformats.org/spreadsheetml/2006/main" count="23" uniqueCount="23">
  <si>
    <t>Mois</t>
  </si>
  <si>
    <t>Nb jours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</si>
  <si>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</si>
  <si>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</si>
  <si>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</si>
  <si>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</si>
  <si>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</si>
  <si>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</si>
  <si>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</si>
  <si>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</si>
  <si>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</si>
  <si>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</si>
  <si>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</si>
  <si>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</si>
  <si>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annuel théorique</t>
  </si>
  <si>
    <t>100%</t>
  </si>
  <si>
    <t>85%</t>
  </si>
  <si>
    <t>80%</t>
  </si>
  <si>
    <t>70%</t>
  </si>
  <si>
    <t>60%</t>
  </si>
  <si>
    <t>50%</t>
  </si>
  <si>
    <t>15.00%</t>
  </si>
  <si>
    <t>Jours fériés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</si>
</sst>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1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CHE Laure" id="{28733D9F-3542-4C8E-9C29-57CBAB1709D9}" userId="S::lpache@centrepatronal.ch::b12cd68c-7048-4401-b3aa-7bd2a3c72db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608C6E-D59E-4854-85F6-2257E75AFAC4}" name="Tableau4" displayName="Tableau4" ref="A3:I16" totalsRowShown="0" headerRowDxfId="12" dataDxfId="10" headerRowBorderDxfId="11" tableBorderDxfId="9">
  <tableColumns count="9">
    <tableColumn id="1" xr3:uid="{5BAF0420-3A92-4513-A400-60A76ABCDF06}" name="Mois" dataDxfId="8"/>
    <tableColumn id="2" xr3:uid="{F29B6314-93E5-4BCE-BE23-2898BA27689E}" name="Nb jours" dataDxfId="7"/>
    <tableColumn id="3" xr3:uid="{AEA08661-40FF-497D-ADCB-A7BD86C228FF}" name="100%" dataDxfId="6"/>
    <tableColumn id="4" xr3:uid="{68E33AF5-DEBE-4FA8-9333-AB6D24E88A53}" name="85%" dataDxfId="5"/>
    <tableColumn id="5" xr3:uid="{11DA93BE-FAE6-4A98-8897-E4846912D0D0}" name="80%" dataDxfId="4"/>
    <tableColumn id="6" xr3:uid="{41F205F6-68D7-4C97-BC9B-030C3927DF1F}" name="70%" dataDxfId="3"/>
    <tableColumn id="7" xr3:uid="{B86A4BB6-F38B-4ECD-97EF-4CEAA18453EF}" name="60%" dataDxfId="2"/>
    <tableColumn id="8" xr3:uid="{D16DDA99-5F5F-4ACA-94D3-FDB434810C0B}" name="50%" dataDxfId="1">
      <calculatedColumnFormula>$C$4*H$3</calculatedColumnFormula>
    </tableColumn>
    <tableColumn id="9" xr3:uid="{787468F5-4C46-432F-A32C-947918944A0E}" name="15.00%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3" dT="2022-05-18T12:19:13.92" personId="{28733D9F-3542-4C8E-9C29-57CBAB1709D9}" id="{E18F402C-F290-4E8E-AA21-0AB58226161B}">
    <text>Vous pouvez ajouter n'importe quel pourcentage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4010-6E8B-44BB-88EB-F936B89040B9}">
  <dimension ref="A1:I16"/>
  <sheetViews>
    <sheetView tabSelected="1" workbookViewId="0">
      <selection activeCell="I3" sqref="I3"/>
    </sheetView>
  </sheetViews>
  <sheetFormatPr baseColWidth="10" defaultRowHeight="15" x14ac:dyDescent="0.25"/>
  <cols>
    <col min="1" max="1" width="19" bestFit="1" customWidth="1"/>
    <col min="2" max="2" width="9.7109375" customWidth="1"/>
    <col min="3" max="9" width="10.7109375" customWidth="1"/>
  </cols>
  <sheetData>
    <row r="1" spans="1:9" x14ac:dyDescent="0.25">
      <c r="A1" s="17" t="s">
        <v>22</v>
      </c>
      <c r="B1" s="17"/>
      <c r="C1" s="17"/>
      <c r="D1" s="17"/>
      <c r="E1" s="17"/>
      <c r="F1" s="17"/>
      <c r="G1" s="17"/>
      <c r="H1" s="17"/>
    </row>
    <row r="2" spans="1:9" x14ac:dyDescent="0.25">
      <c r="A2" s="15">
        <v>2024</v>
      </c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1" t="s">
        <v>0</v>
      </c>
      <c r="B3" s="12" t="s">
        <v>1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4" t="s">
        <v>20</v>
      </c>
      <c r="I3" s="1" t="s">
        <v>21</v>
      </c>
    </row>
    <row r="4" spans="1:9" x14ac:dyDescent="0.25">
      <c r="A4" s="2" t="s">
        <v>2</v>
      </c>
      <c r="B4" s="3">
        <v>21</v>
      </c>
      <c r="C4" s="3">
        <f>B$4*8</f>
        <v>168</v>
      </c>
      <c r="D4" s="3">
        <f t="shared" ref="D4:F4" si="0">$C$4*D$3</f>
        <v>142.79999999999998</v>
      </c>
      <c r="E4" s="3">
        <f t="shared" si="0"/>
        <v>134.4</v>
      </c>
      <c r="F4" s="3">
        <f t="shared" si="0"/>
        <v>117.6</v>
      </c>
      <c r="G4" s="3">
        <f>$C$4*G$3</f>
        <v>100.8</v>
      </c>
      <c r="H4" s="3">
        <f>$C$4*H$3</f>
        <v>84</v>
      </c>
      <c r="I4" s="3">
        <f>$C$4*I$3</f>
        <v>25.2</v>
      </c>
    </row>
    <row r="5" spans="1:9" x14ac:dyDescent="0.25">
      <c r="A5" s="2" t="s">
        <v>3</v>
      </c>
      <c r="B5" s="3">
        <v>21</v>
      </c>
      <c r="C5" s="3">
        <f t="shared" ref="C5:C15" si="1">B5*8</f>
        <v>168</v>
      </c>
      <c r="D5" s="3">
        <f>$C$5*D$3</f>
        <v>142.79999999999998</v>
      </c>
      <c r="E5" s="3">
        <f>$C$5*E$3</f>
        <v>134.4</v>
      </c>
      <c r="F5" s="3">
        <f t="shared" ref="F5" si="2">$C$5*F$3</f>
        <v>117.6</v>
      </c>
      <c r="G5" s="3">
        <f>$C$5*G$3</f>
        <v>100.8</v>
      </c>
      <c r="H5" s="3">
        <f>$C$5*H$3</f>
        <v>84</v>
      </c>
      <c r="I5" s="4">
        <f>$C$5*I$3</f>
        <v>25.2</v>
      </c>
    </row>
    <row r="6" spans="1:9" x14ac:dyDescent="0.25">
      <c r="A6" s="2" t="s">
        <v>4</v>
      </c>
      <c r="B6" s="3">
        <v>20</v>
      </c>
      <c r="C6" s="3">
        <f t="shared" si="1"/>
        <v>160</v>
      </c>
      <c r="D6" s="3">
        <f>$C$6*D$3</f>
        <v>136</v>
      </c>
      <c r="E6" s="3">
        <f t="shared" ref="E6:I6" si="3">$C$6*E$3</f>
        <v>128</v>
      </c>
      <c r="F6" s="3">
        <f t="shared" si="3"/>
        <v>112</v>
      </c>
      <c r="G6" s="3">
        <f>$C$6*G$3</f>
        <v>96</v>
      </c>
      <c r="H6" s="3">
        <f>$C$6*H$3</f>
        <v>80</v>
      </c>
      <c r="I6" s="4">
        <f t="shared" si="3"/>
        <v>24</v>
      </c>
    </row>
    <row r="7" spans="1:9" x14ac:dyDescent="0.25">
      <c r="A7" s="2" t="s">
        <v>5</v>
      </c>
      <c r="B7" s="3">
        <v>21</v>
      </c>
      <c r="C7" s="3">
        <f t="shared" si="1"/>
        <v>168</v>
      </c>
      <c r="D7" s="3">
        <f>$C$7*D$3</f>
        <v>142.79999999999998</v>
      </c>
      <c r="E7" s="3">
        <f t="shared" ref="E7:G7" si="4">$C$7*E$3</f>
        <v>134.4</v>
      </c>
      <c r="F7" s="3">
        <f t="shared" si="4"/>
        <v>117.6</v>
      </c>
      <c r="G7" s="3">
        <f t="shared" si="4"/>
        <v>100.8</v>
      </c>
      <c r="H7" s="3">
        <f>$C$7*H$3</f>
        <v>84</v>
      </c>
      <c r="I7" s="4">
        <f>$C$7*I$3</f>
        <v>25.2</v>
      </c>
    </row>
    <row r="8" spans="1:9" x14ac:dyDescent="0.25">
      <c r="A8" s="2" t="s">
        <v>6</v>
      </c>
      <c r="B8" s="3">
        <v>21</v>
      </c>
      <c r="C8" s="3">
        <f t="shared" si="1"/>
        <v>168</v>
      </c>
      <c r="D8" s="3">
        <f>$C$8*D$3</f>
        <v>142.79999999999998</v>
      </c>
      <c r="E8" s="3">
        <f t="shared" ref="E8:G8" si="5">$C$8*E$3</f>
        <v>134.4</v>
      </c>
      <c r="F8" s="3">
        <f t="shared" si="5"/>
        <v>117.6</v>
      </c>
      <c r="G8" s="3">
        <f t="shared" si="5"/>
        <v>100.8</v>
      </c>
      <c r="H8" s="3">
        <f>$C$8*H$3</f>
        <v>84</v>
      </c>
      <c r="I8" s="4">
        <f>$C$8*I$3</f>
        <v>25.2</v>
      </c>
    </row>
    <row r="9" spans="1:9" x14ac:dyDescent="0.25">
      <c r="A9" s="2" t="s">
        <v>7</v>
      </c>
      <c r="B9" s="3">
        <v>20</v>
      </c>
      <c r="C9" s="3">
        <f t="shared" si="1"/>
        <v>160</v>
      </c>
      <c r="D9" s="3">
        <f>$C$9*D$3</f>
        <v>136</v>
      </c>
      <c r="E9" s="3">
        <f t="shared" ref="E9:I9" si="6">$C$9*E$3</f>
        <v>128</v>
      </c>
      <c r="F9" s="3">
        <f t="shared" si="6"/>
        <v>112</v>
      </c>
      <c r="G9" s="3">
        <f t="shared" si="6"/>
        <v>96</v>
      </c>
      <c r="H9" s="3">
        <f t="shared" si="6"/>
        <v>80</v>
      </c>
      <c r="I9" s="4">
        <f t="shared" si="6"/>
        <v>24</v>
      </c>
    </row>
    <row r="10" spans="1:9" x14ac:dyDescent="0.25">
      <c r="A10" s="2" t="s">
        <v>8</v>
      </c>
      <c r="B10" s="3">
        <v>23</v>
      </c>
      <c r="C10" s="3">
        <f t="shared" si="1"/>
        <v>184</v>
      </c>
      <c r="D10" s="3">
        <f>$C$10*D$3</f>
        <v>156.4</v>
      </c>
      <c r="E10" s="3">
        <f t="shared" ref="E10:H10" si="7">$C$10*E$3</f>
        <v>147.20000000000002</v>
      </c>
      <c r="F10" s="3">
        <f t="shared" si="7"/>
        <v>128.79999999999998</v>
      </c>
      <c r="G10" s="3">
        <f t="shared" si="7"/>
        <v>110.39999999999999</v>
      </c>
      <c r="H10" s="3">
        <f t="shared" si="7"/>
        <v>92</v>
      </c>
      <c r="I10" s="4">
        <f>$C$10*I$3</f>
        <v>27.599999999999998</v>
      </c>
    </row>
    <row r="11" spans="1:9" x14ac:dyDescent="0.25">
      <c r="A11" s="2" t="s">
        <v>9</v>
      </c>
      <c r="B11" s="3">
        <v>21</v>
      </c>
      <c r="C11" s="3">
        <f t="shared" si="1"/>
        <v>168</v>
      </c>
      <c r="D11" s="3">
        <f>$C$11*D$3</f>
        <v>142.79999999999998</v>
      </c>
      <c r="E11" s="3">
        <f>$C$11*E$3</f>
        <v>134.4</v>
      </c>
      <c r="F11" s="3">
        <f>$C$11*F$3</f>
        <v>117.6</v>
      </c>
      <c r="G11" s="3">
        <f t="shared" ref="G11:I11" si="8">$C$11*G$3</f>
        <v>100.8</v>
      </c>
      <c r="H11" s="3">
        <f t="shared" si="8"/>
        <v>84</v>
      </c>
      <c r="I11" s="4">
        <f t="shared" si="8"/>
        <v>25.2</v>
      </c>
    </row>
    <row r="12" spans="1:9" x14ac:dyDescent="0.25">
      <c r="A12" s="2" t="s">
        <v>10</v>
      </c>
      <c r="B12" s="3">
        <v>20</v>
      </c>
      <c r="C12" s="3">
        <f t="shared" si="1"/>
        <v>160</v>
      </c>
      <c r="D12" s="3">
        <f>$C$12*D$3</f>
        <v>136</v>
      </c>
      <c r="E12" s="3">
        <f t="shared" ref="E12:I12" si="9">$C$12*E$3</f>
        <v>128</v>
      </c>
      <c r="F12" s="3">
        <f>$C$12*F$3</f>
        <v>112</v>
      </c>
      <c r="G12" s="3">
        <f t="shared" si="9"/>
        <v>96</v>
      </c>
      <c r="H12" s="3">
        <f t="shared" si="9"/>
        <v>80</v>
      </c>
      <c r="I12" s="4">
        <f t="shared" si="9"/>
        <v>24</v>
      </c>
    </row>
    <row r="13" spans="1:9" x14ac:dyDescent="0.25">
      <c r="A13" s="2" t="s">
        <v>11</v>
      </c>
      <c r="B13" s="3">
        <v>23</v>
      </c>
      <c r="C13" s="3">
        <f t="shared" si="1"/>
        <v>184</v>
      </c>
      <c r="D13" s="3">
        <f>$C$13*D$3</f>
        <v>156.4</v>
      </c>
      <c r="E13" s="3">
        <f t="shared" ref="E13:I13" si="10">$C$13*E$3</f>
        <v>147.20000000000002</v>
      </c>
      <c r="F13" s="3">
        <f t="shared" si="10"/>
        <v>128.79999999999998</v>
      </c>
      <c r="G13" s="3">
        <f t="shared" si="10"/>
        <v>110.39999999999999</v>
      </c>
      <c r="H13" s="3">
        <f t="shared" si="10"/>
        <v>92</v>
      </c>
      <c r="I13" s="4">
        <f t="shared" si="10"/>
        <v>27.599999999999998</v>
      </c>
    </row>
    <row r="14" spans="1:9" x14ac:dyDescent="0.25">
      <c r="A14" s="2" t="s">
        <v>12</v>
      </c>
      <c r="B14" s="3">
        <v>21</v>
      </c>
      <c r="C14" s="3">
        <f t="shared" si="1"/>
        <v>168</v>
      </c>
      <c r="D14" s="3">
        <f>$C$14*D$3</f>
        <v>142.79999999999998</v>
      </c>
      <c r="E14" s="3">
        <f t="shared" ref="E14:I14" si="11">$C$14*E$3</f>
        <v>134.4</v>
      </c>
      <c r="F14" s="3">
        <f t="shared" si="11"/>
        <v>117.6</v>
      </c>
      <c r="G14" s="3">
        <f t="shared" si="11"/>
        <v>100.8</v>
      </c>
      <c r="H14" s="3">
        <f t="shared" si="11"/>
        <v>84</v>
      </c>
      <c r="I14" s="4">
        <f t="shared" si="11"/>
        <v>25.2</v>
      </c>
    </row>
    <row r="15" spans="1:9" ht="15.75" thickBot="1" x14ac:dyDescent="0.3">
      <c r="A15" s="5" t="s">
        <v>13</v>
      </c>
      <c r="B15" s="6">
        <v>21</v>
      </c>
      <c r="C15" s="6">
        <f t="shared" si="1"/>
        <v>168</v>
      </c>
      <c r="D15" s="6">
        <f>$C$15*D$3</f>
        <v>142.79999999999998</v>
      </c>
      <c r="E15" s="6">
        <f t="shared" ref="E15:I15" si="12">$C$15*E$3</f>
        <v>134.4</v>
      </c>
      <c r="F15" s="6">
        <f t="shared" si="12"/>
        <v>117.6</v>
      </c>
      <c r="G15" s="6">
        <f t="shared" si="12"/>
        <v>100.8</v>
      </c>
      <c r="H15" s="6">
        <f t="shared" si="12"/>
        <v>84</v>
      </c>
      <c r="I15" s="7">
        <f t="shared" si="12"/>
        <v>25.2</v>
      </c>
    </row>
    <row r="16" spans="1:9" ht="15.75" thickTop="1" x14ac:dyDescent="0.25">
      <c r="A16" s="8" t="s">
        <v>14</v>
      </c>
      <c r="B16" s="9">
        <f t="shared" ref="B16:H16" si="13">SUM(B4:B15)</f>
        <v>253</v>
      </c>
      <c r="C16" s="9">
        <f t="shared" si="13"/>
        <v>2024</v>
      </c>
      <c r="D16" s="9">
        <f t="shared" si="13"/>
        <v>1720.3999999999999</v>
      </c>
      <c r="E16" s="9">
        <f t="shared" si="13"/>
        <v>1619.2000000000003</v>
      </c>
      <c r="F16" s="9">
        <f>SUM(F4:F15)</f>
        <v>1416.7999999999997</v>
      </c>
      <c r="G16" s="9">
        <f t="shared" si="13"/>
        <v>1214.3999999999999</v>
      </c>
      <c r="H16" s="9">
        <f t="shared" si="13"/>
        <v>1012</v>
      </c>
      <c r="I16" s="10">
        <f t="shared" ref="I16" si="14">SUM(I4:I15)</f>
        <v>303.59999999999997</v>
      </c>
    </row>
  </sheetData>
  <sheetProtection algorithmName="SHA-512" hashValue="G4H8Ad87762bpPIUVky1ew3PRRGtqRKlGbjI1VjZ+EYew8wmZ6QQ198ZHXk9R7eudf4bVwClVybkoiZTeSrsNA==" saltValue="4MFF6STgBFgJIfRPRlwNMg==" spinCount="100000" sheet="1" objects="1" scenarios="1"/>
  <mergeCells count="1">
    <mergeCell ref="A1:H1"/>
  </mergeCells>
  <pageMargins left="0.7" right="0.7" top="0.75" bottom="0.75" header="0.3" footer="0.3"/>
  <pageSetup paperSize="9" orientation="landscape" r:id="rId1"/>
  <ignoredErrors>
    <ignoredError sqref="H7 H5 H8:H16" calculatedColum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Jours fériés 2024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jpr</dc:creator>
  <cp:lastModifiedBy>PACHE Laure</cp:lastModifiedBy>
  <cp:lastPrinted>2021-12-22T11:06:43Z</cp:lastPrinted>
  <dcterms:created xsi:type="dcterms:W3CDTF">2020-05-19T09:57:46Z</dcterms:created>
  <dcterms:modified xsi:type="dcterms:W3CDTF">2023-11-30T14:44:13Z</dcterms:modified>
</cp:coreProperties>
</file>